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'6920'!$A$1:$K$24</definedName>
  </definedNames>
  <calcPr calcId="162913"/>
</workbook>
</file>

<file path=xl/calcChain.xml><?xml version="1.0" encoding="utf-8"?>
<calcChain xmlns="http://schemas.openxmlformats.org/spreadsheetml/2006/main">
  <c r="A22" i="2" l="1"/>
  <c r="A21" i="2"/>
  <c r="A23" i="2"/>
</calcChain>
</file>

<file path=xl/sharedStrings.xml><?xml version="1.0" encoding="utf-8"?>
<sst xmlns="http://schemas.openxmlformats.org/spreadsheetml/2006/main" count="41" uniqueCount="39">
  <si>
    <t xml:space="preserve">  稅    目 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</si>
  <si>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</si>
  <si>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</si>
  <si>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</si>
  <si>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</si>
  <si>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</si>
  <si>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本    月
實徵淨額</t>
    <phoneticPr fontId="1" type="noConversion"/>
  </si>
  <si>
    <t>本年度累計
實徵淨額</t>
    <phoneticPr fontId="1" type="noConversion"/>
  </si>
  <si>
    <t>較上年同月
增減數</t>
    <phoneticPr fontId="1" type="noConversion"/>
  </si>
  <si>
    <t>較上年同月
增減率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</si>
  <si>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</si>
  <si>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</si>
  <si>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</si>
  <si>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占本月分配
預算數比率</t>
    <phoneticPr fontId="1" type="noConversion"/>
  </si>
  <si>
    <t>占累計分配
預算數比率</t>
    <phoneticPr fontId="1" type="noConversion"/>
  </si>
  <si>
    <t xml:space="preserve"> 單位：新臺幣百萬元；％</t>
  </si>
  <si>
    <t>本年度
預算數</t>
    <phoneticPr fontId="1" type="noConversion"/>
  </si>
  <si>
    <t>百萬元，累計1-9月共為</t>
  </si>
  <si>
    <t>百萬元。</t>
  </si>
  <si>
    <t>1.遺產及贈與稅實物抵繳金額9月份計</t>
  </si>
  <si>
    <t>百萬元，累計1-9月實物抵繳金額共為</t>
  </si>
  <si>
    <t>　　關　　稅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</si>
  <si>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</si>
  <si>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</si>
  <si>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</si>
  <si>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</si>
  <si>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</si>
  <si>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</si>
  <si>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</si>
  <si>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證券交易稅</t>
  </si>
  <si>
    <t>　　期貨交易稅</t>
  </si>
  <si>
    <t>　　菸 酒 稅</t>
  </si>
  <si>
    <t>　　特種貨物及勞務稅</t>
  </si>
  <si>
    <t>　　營 業 稅</t>
  </si>
  <si>
    <t>2.營業稅包含銀行業、保險業經營本業營業稅調增3%稅款，9月份計</t>
  </si>
  <si>
    <t>說明：</t>
  </si>
  <si>
    <t xml:space="preserve"> 總　　　　計</t>
  </si>
  <si>
    <t>113年 9月</t>
  </si>
  <si>
    <t>表3、中央政府賦稅實徵淨額統計表(初步統計)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</si>
</sst>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83" formatCode="#,###,###,##0\ "/>
    <numFmt numFmtId="184" formatCode="###,###,###,##0\ "/>
    <numFmt numFmtId="187" formatCode="#,##0.0\ "/>
    <numFmt numFmtId="189" formatCode="#,##0.0\ ;\ &quot;--&quot;;\ &quot;- 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176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76" fontId="3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/>
    <xf numFmtId="0" fontId="1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76" fontId="3" fillId="0" borderId="1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3" fillId="0" borderId="0" xfId="0" applyFont="1"/>
    <xf numFmtId="183" fontId="15" fillId="0" borderId="0" xfId="0" applyNumberFormat="1" applyFont="1"/>
    <xf numFmtId="176" fontId="13" fillId="0" borderId="0" xfId="0" applyNumberFormat="1" applyFont="1"/>
    <xf numFmtId="184" fontId="15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83" fontId="7" fillId="0" borderId="3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183" fontId="7" fillId="2" borderId="3" xfId="0" applyNumberFormat="1" applyFont="1" applyFill="1" applyBorder="1" applyAlignment="1">
      <alignment horizontal="right" vertical="center"/>
    </xf>
    <xf numFmtId="183" fontId="7" fillId="2" borderId="0" xfId="0" applyNumberFormat="1" applyFont="1" applyFill="1" applyBorder="1" applyAlignment="1">
      <alignment horizontal="right" vertical="center"/>
    </xf>
    <xf numFmtId="187" fontId="7" fillId="2" borderId="0" xfId="0" applyNumberFormat="1" applyFont="1" applyFill="1" applyBorder="1" applyAlignment="1">
      <alignment horizontal="right" vertical="center"/>
    </xf>
    <xf numFmtId="189" fontId="7" fillId="2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7" fontId="7" fillId="0" borderId="6" xfId="0" applyNumberFormat="1" applyFont="1" applyBorder="1" applyAlignment="1">
      <alignment horizontal="right" vertical="center"/>
    </xf>
    <xf numFmtId="189" fontId="7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80" zoomScaleNormal="8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29.625" style="4" customWidth="1"/>
    <col min="2" max="5" width="14.125" style="2" customWidth="1"/>
    <col min="6" max="6" width="14.125" style="1" customWidth="1"/>
    <col min="7" max="7" width="14.125" style="2" customWidth="1"/>
    <col min="8" max="8" width="14.125" style="1" customWidth="1"/>
    <col min="9" max="10" width="14.125" style="2" customWidth="1"/>
    <col min="11" max="11" width="14.125" style="1" customWidth="1"/>
    <col min="12" max="16384" width="9" style="1"/>
  </cols>
  <sheetData>
    <row r="1" spans="1:11" s="5" customFormat="1" ht="27.95" customHeight="1" x14ac:dyDescent="0.45">
      <c r="A1" s="63" t="s">
        <v>38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3" customFormat="1" ht="9.9499999999999993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20.100000000000001" customHeight="1" x14ac:dyDescent="0.3">
      <c r="B3" s="7"/>
      <c r="C3" s="7"/>
      <c r="D3" s="7"/>
      <c r="E3" s="35" t="s">
        <v>37</v>
      </c>
      <c r="F3" s="36"/>
      <c r="G3" s="7"/>
      <c r="I3" s="7"/>
      <c r="J3" s="7"/>
      <c r="K3" s="8" t="s">
        <v>15</v>
      </c>
    </row>
    <row r="4" spans="1:11" s="9" customFormat="1" ht="27.95" customHeight="1" x14ac:dyDescent="0.25">
      <c r="A4" s="31" t="s">
        <v>0</v>
      </c>
      <c r="B4" s="29" t="s">
        <v>6</v>
      </c>
      <c r="C4" s="25"/>
      <c r="D4" s="26"/>
      <c r="E4" s="27"/>
      <c r="F4" s="40" t="s">
        <v>7</v>
      </c>
      <c r="G4" s="18"/>
      <c r="H4" s="25"/>
      <c r="I4" s="25"/>
      <c r="J4" s="26"/>
      <c r="K4" s="42" t="s">
        <v>16</v>
      </c>
    </row>
    <row r="5" spans="1:11" s="9" customFormat="1" ht="45.95" customHeight="1" x14ac:dyDescent="0.25">
      <c r="A5" s="32"/>
      <c r="B5" s="30"/>
      <c r="C5" s="19" t="s">
        <v>8</v>
      </c>
      <c r="D5" s="19" t="s">
        <v>9</v>
      </c>
      <c r="E5" s="20" t="s">
        <v>13</v>
      </c>
      <c r="F5" s="41"/>
      <c r="G5" s="19" t="s">
        <v>10</v>
      </c>
      <c r="H5" s="19" t="s">
        <v>11</v>
      </c>
      <c r="I5" s="20" t="s">
        <v>14</v>
      </c>
      <c r="J5" s="20" t="s">
        <v>12</v>
      </c>
      <c r="K5" s="43"/>
    </row>
    <row r="6" spans="1:11" s="10" customFormat="1" hidden="1" x14ac:dyDescent="0.3">
      <c r="A6" s="12"/>
      <c r="B6" s="13" t="s">
        <v>1</v>
      </c>
      <c r="C6" s="13" t="s">
        <v>2</v>
      </c>
      <c r="D6" s="13" t="s">
        <v>3</v>
      </c>
      <c r="E6" s="13" t="s">
        <v>3</v>
      </c>
      <c r="F6" s="14" t="s">
        <v>4</v>
      </c>
      <c r="G6" s="15"/>
      <c r="H6" s="14" t="s">
        <v>5</v>
      </c>
      <c r="I6" s="15"/>
      <c r="J6" s="15"/>
      <c r="K6" s="16"/>
    </row>
    <row r="7" spans="1:11" s="11" customFormat="1" ht="33.6" customHeight="1" x14ac:dyDescent="0.25">
      <c r="A7" s="48" t="s">
        <v>36</v>
      </c>
      <c r="B7" s="49">
        <v>294878</v>
      </c>
      <c r="C7" s="50">
        <v>65466</v>
      </c>
      <c r="D7" s="51">
        <v>28.5</v>
      </c>
      <c r="E7" s="52">
        <v>128.4</v>
      </c>
      <c r="F7" s="50">
        <v>2141460</v>
      </c>
      <c r="G7" s="50">
        <v>77473</v>
      </c>
      <c r="H7" s="51">
        <v>3.8</v>
      </c>
      <c r="I7" s="51">
        <v>111.4</v>
      </c>
      <c r="J7" s="51">
        <v>92.5</v>
      </c>
      <c r="K7" s="50">
        <v>2314020</v>
      </c>
    </row>
    <row r="8" spans="1:11" s="11" customFormat="1" ht="33.6" customHeight="1" x14ac:dyDescent="0.25">
      <c r="A8" s="48" t="s">
        <v>21</v>
      </c>
      <c r="B8" s="49">
        <v>13803</v>
      </c>
      <c r="C8" s="50">
        <v>938</v>
      </c>
      <c r="D8" s="51">
        <v>7.3</v>
      </c>
      <c r="E8" s="52">
        <v>108.3</v>
      </c>
      <c r="F8" s="50">
        <v>118625</v>
      </c>
      <c r="G8" s="50">
        <v>4072</v>
      </c>
      <c r="H8" s="51">
        <v>3.6</v>
      </c>
      <c r="I8" s="51">
        <v>107.6</v>
      </c>
      <c r="J8" s="51">
        <v>79.3</v>
      </c>
      <c r="K8" s="50">
        <v>149502</v>
      </c>
    </row>
    <row r="9" spans="1:11" s="11" customFormat="1" ht="33.6" customHeight="1" x14ac:dyDescent="0.25">
      <c r="A9" s="53" t="s">
        <v>22</v>
      </c>
      <c r="B9" s="54">
        <v>178402</v>
      </c>
      <c r="C9" s="55">
        <v>56087</v>
      </c>
      <c r="D9" s="56">
        <v>45.9</v>
      </c>
      <c r="E9" s="57">
        <v>140.19999999999999</v>
      </c>
      <c r="F9" s="55">
        <v>1342994</v>
      </c>
      <c r="G9" s="55">
        <v>-31444</v>
      </c>
      <c r="H9" s="56">
        <v>-2.2999999999999998</v>
      </c>
      <c r="I9" s="56">
        <v>109</v>
      </c>
      <c r="J9" s="56">
        <v>94.6</v>
      </c>
      <c r="K9" s="55">
        <v>1419432</v>
      </c>
    </row>
    <row r="10" spans="1:11" s="11" customFormat="1" ht="33.6" customHeight="1" x14ac:dyDescent="0.25">
      <c r="A10" s="48" t="s">
        <v>23</v>
      </c>
      <c r="B10" s="49">
        <v>144415</v>
      </c>
      <c r="C10" s="50">
        <v>57056</v>
      </c>
      <c r="D10" s="51">
        <v>65.3</v>
      </c>
      <c r="E10" s="52">
        <v>154.80000000000001</v>
      </c>
      <c r="F10" s="50">
        <v>747853</v>
      </c>
      <c r="G10" s="50">
        <v>-61649</v>
      </c>
      <c r="H10" s="51">
        <v>-7.6</v>
      </c>
      <c r="I10" s="51">
        <v>101.6</v>
      </c>
      <c r="J10" s="51">
        <v>87.3</v>
      </c>
      <c r="K10" s="50">
        <v>856251</v>
      </c>
    </row>
    <row r="11" spans="1:11" s="11" customFormat="1" ht="33.6" customHeight="1" x14ac:dyDescent="0.25">
      <c r="A11" s="48" t="s">
        <v>24</v>
      </c>
      <c r="B11" s="49">
        <v>33987</v>
      </c>
      <c r="C11" s="50">
        <v>-969</v>
      </c>
      <c r="D11" s="51">
        <v>-2.8</v>
      </c>
      <c r="E11" s="52">
        <v>100.1</v>
      </c>
      <c r="F11" s="50">
        <v>595141</v>
      </c>
      <c r="G11" s="50">
        <v>30205</v>
      </c>
      <c r="H11" s="51">
        <v>5.3</v>
      </c>
      <c r="I11" s="51">
        <v>120.1</v>
      </c>
      <c r="J11" s="51">
        <v>105.7</v>
      </c>
      <c r="K11" s="50">
        <v>563181</v>
      </c>
    </row>
    <row r="12" spans="1:11" s="11" customFormat="1" ht="33.6" customHeight="1" x14ac:dyDescent="0.25">
      <c r="A12" s="53" t="s">
        <v>25</v>
      </c>
      <c r="B12" s="54">
        <v>2377</v>
      </c>
      <c r="C12" s="55">
        <v>857</v>
      </c>
      <c r="D12" s="56">
        <v>56.4</v>
      </c>
      <c r="E12" s="57">
        <v>184.5</v>
      </c>
      <c r="F12" s="55">
        <v>18037</v>
      </c>
      <c r="G12" s="55">
        <v>2832</v>
      </c>
      <c r="H12" s="56">
        <v>18.600000000000001</v>
      </c>
      <c r="I12" s="56">
        <v>166.4</v>
      </c>
      <c r="J12" s="56">
        <v>127</v>
      </c>
      <c r="K12" s="55">
        <v>14199</v>
      </c>
    </row>
    <row r="13" spans="1:11" s="11" customFormat="1" ht="33.6" customHeight="1" x14ac:dyDescent="0.25">
      <c r="A13" s="48" t="s">
        <v>26</v>
      </c>
      <c r="B13" s="49">
        <v>1272</v>
      </c>
      <c r="C13" s="50">
        <v>270</v>
      </c>
      <c r="D13" s="51">
        <v>26.9</v>
      </c>
      <c r="E13" s="52">
        <v>147.4</v>
      </c>
      <c r="F13" s="50">
        <v>10239</v>
      </c>
      <c r="G13" s="50">
        <v>1178</v>
      </c>
      <c r="H13" s="51">
        <v>13</v>
      </c>
      <c r="I13" s="51">
        <v>140.9</v>
      </c>
      <c r="J13" s="51">
        <v>107.6</v>
      </c>
      <c r="K13" s="50">
        <v>9514</v>
      </c>
    </row>
    <row r="14" spans="1:11" s="11" customFormat="1" ht="33.6" customHeight="1" x14ac:dyDescent="0.25">
      <c r="A14" s="48" t="s">
        <v>27</v>
      </c>
      <c r="B14" s="49">
        <v>1104</v>
      </c>
      <c r="C14" s="50">
        <v>588</v>
      </c>
      <c r="D14" s="51">
        <v>113.9</v>
      </c>
      <c r="E14" s="52">
        <v>259.89999999999998</v>
      </c>
      <c r="F14" s="50">
        <v>7799</v>
      </c>
      <c r="G14" s="50">
        <v>1653</v>
      </c>
      <c r="H14" s="51">
        <v>26.9</v>
      </c>
      <c r="I14" s="51">
        <v>218.1</v>
      </c>
      <c r="J14" s="51">
        <v>166.5</v>
      </c>
      <c r="K14" s="50">
        <v>4685</v>
      </c>
    </row>
    <row r="15" spans="1:11" s="11" customFormat="1" ht="33.6" customHeight="1" x14ac:dyDescent="0.25">
      <c r="A15" s="53" t="s">
        <v>28</v>
      </c>
      <c r="B15" s="54">
        <v>10099</v>
      </c>
      <c r="C15" s="55">
        <v>-1537</v>
      </c>
      <c r="D15" s="56">
        <v>-13.2</v>
      </c>
      <c r="E15" s="57">
        <v>77.7</v>
      </c>
      <c r="F15" s="55">
        <v>109620</v>
      </c>
      <c r="G15" s="55">
        <v>-1779</v>
      </c>
      <c r="H15" s="56">
        <v>-1.6</v>
      </c>
      <c r="I15" s="56">
        <v>98.3</v>
      </c>
      <c r="J15" s="56">
        <v>73</v>
      </c>
      <c r="K15" s="55">
        <v>150127</v>
      </c>
    </row>
    <row r="16" spans="1:11" s="11" customFormat="1" ht="33.6" customHeight="1" x14ac:dyDescent="0.25">
      <c r="A16" s="48" t="s">
        <v>29</v>
      </c>
      <c r="B16" s="49">
        <v>20415</v>
      </c>
      <c r="C16" s="50">
        <v>4693</v>
      </c>
      <c r="D16" s="51">
        <v>29.8</v>
      </c>
      <c r="E16" s="52">
        <v>121.3</v>
      </c>
      <c r="F16" s="50">
        <v>220675</v>
      </c>
      <c r="G16" s="50">
        <v>76041</v>
      </c>
      <c r="H16" s="51">
        <v>52.6</v>
      </c>
      <c r="I16" s="51">
        <v>142.30000000000001</v>
      </c>
      <c r="J16" s="51">
        <v>105.8</v>
      </c>
      <c r="K16" s="50">
        <v>208663</v>
      </c>
    </row>
    <row r="17" spans="1:11" s="11" customFormat="1" ht="33.6" customHeight="1" x14ac:dyDescent="0.25">
      <c r="A17" s="48" t="s">
        <v>30</v>
      </c>
      <c r="B17" s="49">
        <v>1078</v>
      </c>
      <c r="C17" s="50">
        <v>427</v>
      </c>
      <c r="D17" s="51">
        <v>65.5</v>
      </c>
      <c r="E17" s="52">
        <v>173.7</v>
      </c>
      <c r="F17" s="50">
        <v>9760</v>
      </c>
      <c r="G17" s="50">
        <v>3833</v>
      </c>
      <c r="H17" s="51">
        <v>64.7</v>
      </c>
      <c r="I17" s="51">
        <v>169.7</v>
      </c>
      <c r="J17" s="51">
        <v>125.9</v>
      </c>
      <c r="K17" s="50">
        <v>7755</v>
      </c>
    </row>
    <row r="18" spans="1:11" s="11" customFormat="1" ht="33.6" customHeight="1" x14ac:dyDescent="0.25">
      <c r="A18" s="53" t="s">
        <v>31</v>
      </c>
      <c r="B18" s="54">
        <v>2977</v>
      </c>
      <c r="C18" s="55">
        <v>3</v>
      </c>
      <c r="D18" s="56">
        <v>0.1</v>
      </c>
      <c r="E18" s="57">
        <v>102.1</v>
      </c>
      <c r="F18" s="55">
        <v>23851</v>
      </c>
      <c r="G18" s="55">
        <v>-1183</v>
      </c>
      <c r="H18" s="56">
        <v>-4.7</v>
      </c>
      <c r="I18" s="56">
        <v>94.3</v>
      </c>
      <c r="J18" s="56">
        <v>70.099999999999994</v>
      </c>
      <c r="K18" s="55">
        <v>34026</v>
      </c>
    </row>
    <row r="19" spans="1:11" s="11" customFormat="1" ht="33.6" customHeight="1" x14ac:dyDescent="0.25">
      <c r="A19" s="48" t="s">
        <v>32</v>
      </c>
      <c r="B19" s="49">
        <v>393</v>
      </c>
      <c r="C19" s="50">
        <v>-463</v>
      </c>
      <c r="D19" s="51">
        <v>-54.1</v>
      </c>
      <c r="E19" s="52">
        <v>162.80000000000001</v>
      </c>
      <c r="F19" s="50">
        <v>4779</v>
      </c>
      <c r="G19" s="50">
        <v>825</v>
      </c>
      <c r="H19" s="51">
        <v>20.9</v>
      </c>
      <c r="I19" s="51">
        <v>229.9</v>
      </c>
      <c r="J19" s="51">
        <v>170.6</v>
      </c>
      <c r="K19" s="50">
        <v>2802</v>
      </c>
    </row>
    <row r="20" spans="1:11" s="11" customFormat="1" ht="33.6" customHeight="1" x14ac:dyDescent="0.25">
      <c r="A20" s="58" t="s">
        <v>33</v>
      </c>
      <c r="B20" s="59">
        <v>65336</v>
      </c>
      <c r="C20" s="60">
        <v>4463</v>
      </c>
      <c r="D20" s="61">
        <v>7.3</v>
      </c>
      <c r="E20" s="62">
        <v>119.4</v>
      </c>
      <c r="F20" s="60">
        <v>293118</v>
      </c>
      <c r="G20" s="60">
        <v>24277</v>
      </c>
      <c r="H20" s="61">
        <v>9</v>
      </c>
      <c r="I20" s="61">
        <v>108.6</v>
      </c>
      <c r="J20" s="61">
        <v>89.5</v>
      </c>
      <c r="K20" s="60">
        <v>327514</v>
      </c>
    </row>
    <row r="21" spans="1:11" s="3" customFormat="1" ht="15.95" customHeight="1" x14ac:dyDescent="0.25">
      <c r="A21" s="33" t="str">
        <f>CONCATENATE(A32,B32,TEXT(C32,"#,###,###,##0"),D32,TEXT(E32,"###,###,###,##0"),F32)</f>
        <v>說明：1.遺產及贈與稅實物抵繳金額9月份計29百萬元，累計1-9月實物抵繳金額共為404百萬元。</v>
      </c>
      <c r="B21" s="34"/>
      <c r="C21" s="34"/>
      <c r="D21" s="34"/>
      <c r="E21" s="34"/>
      <c r="F21" s="34"/>
      <c r="G21" s="34"/>
      <c r="H21" s="34"/>
      <c r="I21" s="34"/>
      <c r="J21" s="7"/>
      <c r="K21" s="8"/>
    </row>
    <row r="22" spans="1:11" s="3" customFormat="1" ht="15.95" customHeight="1" x14ac:dyDescent="0.25">
      <c r="A22" s="21" t="str">
        <f>CONCATENATE("　　　",A34,TEXT(B34,"#,###,###,##0"),C34,TEXT(D34,"###,###,###,##0"),E34)</f>
        <v>　　　2.營業稅包含銀行業、保險業經營本業營業稅調增3%稅款，9月份計5,606百萬元，累計1-9月共為23,263百萬元。</v>
      </c>
      <c r="B22" s="22"/>
      <c r="C22" s="22"/>
      <c r="D22" s="22"/>
      <c r="E22" s="22"/>
      <c r="F22" s="22"/>
      <c r="G22" s="22"/>
      <c r="H22" s="22"/>
      <c r="I22" s="22"/>
      <c r="J22" s="23"/>
      <c r="K22" s="24"/>
    </row>
    <row r="23" spans="1:11" s="3" customFormat="1" ht="15" customHeight="1" x14ac:dyDescent="0.25">
      <c r="A23" s="37" t="str">
        <f>"　　　"&amp;SUBSTITUTE(A33,CHAR(10),CHAR(10)&amp;"　　　")</f>
        <v>　　　</v>
      </c>
      <c r="B23" s="37"/>
      <c r="C23" s="37"/>
      <c r="D23" s="37"/>
      <c r="E23" s="37"/>
      <c r="F23" s="37"/>
      <c r="G23" s="37"/>
      <c r="H23" s="37"/>
      <c r="I23" s="37"/>
      <c r="J23" s="38"/>
      <c r="K23" s="39"/>
    </row>
    <row r="24" spans="1:11" s="3" customFormat="1" ht="15.95" customHeight="1" x14ac:dyDescent="0.25">
      <c r="A24" s="6"/>
      <c r="B24" s="7"/>
      <c r="C24" s="7"/>
      <c r="D24" s="7"/>
      <c r="E24" s="7"/>
      <c r="G24" s="7"/>
      <c r="I24" s="7"/>
      <c r="J24" s="7"/>
    </row>
    <row r="32" spans="1:11" hidden="1" x14ac:dyDescent="0.3">
      <c r="A32" s="44" t="s">
        <v>35</v>
      </c>
      <c r="B32" s="46" t="s">
        <v>19</v>
      </c>
      <c r="C32" s="45">
        <v>29</v>
      </c>
      <c r="D32" s="46" t="s">
        <v>20</v>
      </c>
      <c r="E32" s="47">
        <v>404</v>
      </c>
      <c r="F32" s="44" t="s">
        <v>18</v>
      </c>
    </row>
    <row r="33" spans="1:5" hidden="1" x14ac:dyDescent="0.3">
      <c r="A33" s="3"/>
    </row>
    <row r="34" spans="1:5" hidden="1" x14ac:dyDescent="0.3">
      <c r="A34" s="44" t="s">
        <v>34</v>
      </c>
      <c r="B34" s="45">
        <v>5606</v>
      </c>
      <c r="C34" s="46" t="s">
        <v>17</v>
      </c>
      <c r="D34" s="47">
        <v>23263</v>
      </c>
      <c r="E34" s="46" t="s">
        <v>18</v>
      </c>
    </row>
  </sheetData>
  <mergeCells count="13">
    <mergeCell ref="A23:I23"/>
    <mergeCell ref="J23:K23"/>
    <mergeCell ref="F4:F5"/>
    <mergeCell ref="K4:K5"/>
    <mergeCell ref="H4:J4"/>
    <mergeCell ref="A22:I22"/>
    <mergeCell ref="J22:K22"/>
    <mergeCell ref="C4:E4"/>
    <mergeCell ref="A1:K1"/>
    <mergeCell ref="B4:B5"/>
    <mergeCell ref="A4:A5"/>
    <mergeCell ref="A21:I21"/>
    <mergeCell ref="E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2024-10-08T08:30:47Z</cp:lastPrinted>
  <dcterms:created xsi:type="dcterms:W3CDTF">2002-05-07T06:46:57Z</dcterms:created>
  <dcterms:modified xsi:type="dcterms:W3CDTF">2024-10-08T08:30:48Z</dcterms:modified>
</cp:coreProperties>
</file>